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J:\Gau Auflage Referent\GAU FDB LG Auflage\Auflagecup\2026\Auswertung 2026\"/>
    </mc:Choice>
  </mc:AlternateContent>
  <xr:revisionPtr revIDLastSave="0" documentId="13_ncr:1_{DBE156BE-DA87-4D15-9835-6E0CC228DFC2}" xr6:coauthVersionLast="47" xr6:coauthVersionMax="47" xr10:uidLastSave="{00000000-0000-0000-0000-000000000000}"/>
  <bookViews>
    <workbookView xWindow="-28920" yWindow="-120" windowWidth="29040" windowHeight="15720" xr2:uid="{A986C23A-9DE9-470B-BFF6-4F1FCBAE6744}"/>
  </bookViews>
  <sheets>
    <sheet name="Tabelle1" sheetId="1" r:id="rId1"/>
    <sheet name="DropDown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1" i="1" l="1"/>
  <c r="S20" i="1"/>
  <c r="S19" i="1"/>
  <c r="S18" i="1"/>
  <c r="S17" i="1"/>
  <c r="S16" i="1"/>
  <c r="S15" i="1"/>
  <c r="S14" i="1"/>
  <c r="S13" i="1"/>
  <c r="S12" i="1"/>
  <c r="S11" i="1"/>
  <c r="S10" i="1"/>
  <c r="R21" i="1"/>
  <c r="R20" i="1"/>
  <c r="R19" i="1"/>
  <c r="R18" i="1"/>
  <c r="R17" i="1"/>
  <c r="O21" i="1"/>
  <c r="O20" i="1"/>
  <c r="O19" i="1"/>
  <c r="O18" i="1"/>
  <c r="O17" i="1"/>
  <c r="O16" i="1"/>
  <c r="O15" i="1"/>
  <c r="O14" i="1"/>
  <c r="O13" i="1"/>
  <c r="O12" i="1"/>
  <c r="O11" i="1"/>
  <c r="O10" i="1"/>
  <c r="Q21" i="1"/>
  <c r="Q20" i="1"/>
  <c r="Q19" i="1"/>
  <c r="Q18" i="1"/>
  <c r="Q17" i="1"/>
  <c r="Q16" i="1"/>
  <c r="R16" i="1" s="1"/>
  <c r="Q15" i="1"/>
  <c r="R15" i="1" s="1"/>
  <c r="Q14" i="1"/>
  <c r="R14" i="1" s="1"/>
  <c r="Q13" i="1"/>
  <c r="R13" i="1" s="1"/>
  <c r="Q12" i="1"/>
  <c r="R12" i="1" s="1"/>
  <c r="Q11" i="1"/>
  <c r="R11" i="1" s="1"/>
  <c r="Q10" i="1"/>
  <c r="R10" i="1" s="1"/>
  <c r="N21" i="1"/>
  <c r="N20" i="1"/>
  <c r="N19" i="1"/>
  <c r="N18" i="1"/>
  <c r="N17" i="1"/>
  <c r="N16" i="1"/>
  <c r="N15" i="1"/>
  <c r="N14" i="1"/>
  <c r="N13" i="1"/>
  <c r="N12" i="1"/>
  <c r="N11" i="1"/>
  <c r="N10" i="1"/>
  <c r="H17" i="1"/>
  <c r="H18" i="1"/>
  <c r="H19" i="1"/>
  <c r="H20" i="1"/>
  <c r="H21" i="1"/>
  <c r="E13" i="1"/>
  <c r="E14" i="1"/>
  <c r="E16" i="1"/>
  <c r="E17" i="1"/>
  <c r="E18" i="1"/>
  <c r="E19" i="1"/>
  <c r="E20" i="1"/>
  <c r="E21" i="1"/>
  <c r="D10" i="1"/>
  <c r="D12" i="1"/>
  <c r="E12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G18" i="1"/>
  <c r="G19" i="1"/>
  <c r="G20" i="1"/>
  <c r="G21" i="1"/>
  <c r="D11" i="1"/>
  <c r="E11" i="1" s="1"/>
  <c r="D13" i="1"/>
  <c r="D14" i="1"/>
  <c r="D15" i="1"/>
  <c r="E15" i="1" s="1"/>
  <c r="D16" i="1"/>
  <c r="D17" i="1"/>
  <c r="D18" i="1"/>
  <c r="D19" i="1"/>
  <c r="D20" i="1"/>
  <c r="D21" i="1"/>
  <c r="G10" i="1"/>
  <c r="H10" i="1" s="1"/>
  <c r="I13" i="1"/>
  <c r="I14" i="1"/>
  <c r="I15" i="1"/>
  <c r="I16" i="1"/>
  <c r="I17" i="1"/>
  <c r="I18" i="1"/>
  <c r="I19" i="1"/>
  <c r="I20" i="1"/>
  <c r="I21" i="1"/>
  <c r="S23" i="1" l="1" a="1"/>
  <c r="S23" i="1" s="1"/>
  <c r="I12" i="1"/>
  <c r="I11" i="1"/>
  <c r="I10" i="1"/>
  <c r="E10" i="1"/>
  <c r="I23" i="1" a="1"/>
  <c r="I2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<sst xmlns="http://schemas.openxmlformats.org/spreadsheetml/2006/main" count="49" uniqueCount="30">
  <si>
    <t>Name</t>
  </si>
  <si>
    <t>Teiler</t>
  </si>
  <si>
    <t>Schützenkranz Wulfertshausen 2</t>
  </si>
  <si>
    <t>Kleinkaliberschützen Mering</t>
  </si>
  <si>
    <t>Schützengesellschaft Ried</t>
  </si>
  <si>
    <t>Schützengemeinschaft Bachern</t>
  </si>
  <si>
    <t>Vorrunde</t>
  </si>
  <si>
    <t>Hauptrunde</t>
  </si>
  <si>
    <t>Schützenkranz Wulfertshausen 1</t>
  </si>
  <si>
    <t>Ergebnis Mannschaft</t>
  </si>
  <si>
    <t>Ergebnismeldung</t>
  </si>
  <si>
    <t>Unterschrift Mannschaftsführer</t>
  </si>
  <si>
    <t xml:space="preserve">Drop-Down-Felder (Auswahlfelder): </t>
  </si>
  <si>
    <r>
      <t xml:space="preserve">Ergebnis bitte senden an:      Andreas Beutlrock     </t>
    </r>
    <r>
      <rPr>
        <sz val="11"/>
        <color theme="1"/>
        <rFont val="Aptos Narrow"/>
        <family val="2"/>
        <scheme val="minor"/>
      </rPr>
      <t xml:space="preserve">Email: </t>
    </r>
    <r>
      <rPr>
        <b/>
        <sz val="11"/>
        <color theme="1"/>
        <rFont val="Aptos Narrow"/>
        <family val="2"/>
        <scheme val="minor"/>
      </rPr>
      <t xml:space="preserve">auflage@gau-fdb.de      </t>
    </r>
    <r>
      <rPr>
        <sz val="11"/>
        <color theme="1"/>
        <rFont val="Aptos Narrow"/>
        <family val="2"/>
        <scheme val="minor"/>
      </rPr>
      <t xml:space="preserve">WhatsApp:  </t>
    </r>
    <r>
      <rPr>
        <b/>
        <sz val="11"/>
        <color theme="1"/>
        <rFont val="Aptos Narrow"/>
        <family val="2"/>
        <scheme val="minor"/>
      </rPr>
      <t>0179 2985638</t>
    </r>
  </si>
  <si>
    <t>SV "Gunzenlee" Kissing</t>
  </si>
  <si>
    <t>LG</t>
  </si>
  <si>
    <t>LP</t>
  </si>
  <si>
    <t>Fakt.</t>
  </si>
  <si>
    <t>Ring</t>
  </si>
  <si>
    <t>1/10</t>
  </si>
  <si>
    <t>Wert.</t>
  </si>
  <si>
    <t>Wert</t>
  </si>
  <si>
    <t xml:space="preserve">  Hauptrunde:</t>
  </si>
  <si>
    <t xml:space="preserve">  Gastmannschaft</t>
  </si>
  <si>
    <t xml:space="preserve">  Datum:</t>
  </si>
  <si>
    <t xml:space="preserve">  Heimmannschaft:</t>
  </si>
  <si>
    <t>KK SG Harthausen-Paar 1</t>
  </si>
  <si>
    <t>Burgfriedeen Tegernbach</t>
  </si>
  <si>
    <t>Waffe</t>
  </si>
  <si>
    <t xml:space="preserve">Datum;   Heim-/Gastmannschaft;   Waffe: LG / LP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</si>
</sst>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"/>
  </numFmts>
  <fonts count="12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ptos Narrow"/>
      <family val="2"/>
      <scheme val="minor"/>
    </font>
    <font>
      <b/>
      <u/>
      <sz val="16"/>
      <color theme="1"/>
      <name val="Arial"/>
      <family val="2"/>
    </font>
    <font>
      <u/>
      <sz val="11"/>
      <color theme="1"/>
      <name val="Arial"/>
      <family val="2"/>
    </font>
    <font>
      <b/>
      <sz val="10"/>
      <color theme="1"/>
      <name val="Arial"/>
      <family val="2"/>
    </font>
    <font>
      <b/>
      <u/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5" xfId="0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0" fillId="0" borderId="1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 applyProtection="1">
      <alignment vertical="center"/>
      <protection locked="0"/>
    </xf>
    <xf numFmtId="165" fontId="4" fillId="0" borderId="1" xfId="0" applyNumberFormat="1" applyFont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164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1" fillId="0" borderId="0" xfId="0" applyFont="1" applyAlignment="1">
      <alignment vertical="center"/>
    </xf>
    <xf numFmtId="165" fontId="4" fillId="0" borderId="0" xfId="0" applyNumberFormat="1" applyFont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0" fillId="0" borderId="16" xfId="0" applyBorder="1" applyAlignment="1" applyProtection="1">
      <alignment vertical="center"/>
      <protection locked="0"/>
    </xf>
    <xf numFmtId="164" fontId="2" fillId="0" borderId="0" xfId="0" applyNumberFormat="1" applyFont="1" applyAlignment="1" applyProtection="1">
      <alignment horizontal="center" vertical="center"/>
      <protection locked="0" hidden="1"/>
    </xf>
    <xf numFmtId="0" fontId="1" fillId="0" borderId="0" xfId="0" applyFont="1" applyAlignment="1" applyProtection="1">
      <alignment horizontal="left" vertical="center"/>
      <protection locked="0"/>
    </xf>
    <xf numFmtId="0" fontId="7" fillId="0" borderId="19" xfId="0" applyFont="1" applyBorder="1" applyAlignment="1">
      <alignment horizontal="center" vertical="center"/>
    </xf>
    <xf numFmtId="49" fontId="7" fillId="0" borderId="22" xfId="0" applyNumberFormat="1" applyFont="1" applyBorder="1" applyAlignment="1">
      <alignment horizontal="center" vertical="center"/>
    </xf>
    <xf numFmtId="165" fontId="4" fillId="0" borderId="28" xfId="0" applyNumberFormat="1" applyFont="1" applyBorder="1" applyAlignment="1" applyProtection="1">
      <alignment horizontal="center" vertical="center"/>
      <protection hidden="1"/>
    </xf>
    <xf numFmtId="165" fontId="4" fillId="0" borderId="29" xfId="0" applyNumberFormat="1" applyFont="1" applyBorder="1" applyAlignment="1" applyProtection="1">
      <alignment horizontal="center" vertical="center"/>
      <protection hidden="1"/>
    </xf>
    <xf numFmtId="165" fontId="4" fillId="0" borderId="30" xfId="0" applyNumberFormat="1" applyFont="1" applyBorder="1" applyAlignment="1" applyProtection="1">
      <alignment horizontal="center" vertical="center"/>
      <protection hidden="1"/>
    </xf>
    <xf numFmtId="0" fontId="7" fillId="0" borderId="32" xfId="0" applyFont="1" applyBorder="1" applyAlignment="1">
      <alignment horizontal="center" vertical="center"/>
    </xf>
    <xf numFmtId="0" fontId="1" fillId="0" borderId="0" xfId="0" applyFont="1" applyAlignment="1" applyProtection="1">
      <alignment horizontal="left"/>
      <protection locked="0"/>
    </xf>
    <xf numFmtId="165" fontId="0" fillId="0" borderId="3" xfId="0" applyNumberFormat="1" applyBorder="1" applyAlignment="1" applyProtection="1">
      <alignment horizontal="center" vertical="center"/>
      <protection locked="0"/>
    </xf>
    <xf numFmtId="165" fontId="0" fillId="0" borderId="6" xfId="0" applyNumberFormat="1" applyBorder="1" applyAlignment="1" applyProtection="1">
      <alignment horizontal="center" vertical="center"/>
      <protection locked="0"/>
    </xf>
    <xf numFmtId="165" fontId="0" fillId="0" borderId="9" xfId="0" applyNumberFormat="1" applyBorder="1" applyAlignment="1" applyProtection="1">
      <alignment horizontal="center" vertical="center"/>
      <protection locked="0"/>
    </xf>
    <xf numFmtId="165" fontId="0" fillId="0" borderId="14" xfId="0" applyNumberFormat="1" applyBorder="1" applyAlignment="1" applyProtection="1">
      <alignment horizontal="center" vertical="center"/>
      <protection locked="0"/>
    </xf>
    <xf numFmtId="165" fontId="0" fillId="0" borderId="15" xfId="0" applyNumberFormat="1" applyBorder="1" applyAlignment="1" applyProtection="1">
      <alignment horizontal="center" vertical="center"/>
      <protection locked="0"/>
    </xf>
    <xf numFmtId="165" fontId="0" fillId="0" borderId="16" xfId="0" applyNumberFormat="1" applyBorder="1" applyAlignment="1" applyProtection="1">
      <alignment horizontal="center" vertical="center"/>
      <protection locked="0"/>
    </xf>
    <xf numFmtId="0" fontId="7" fillId="0" borderId="3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2" fontId="0" fillId="0" borderId="4" xfId="0" applyNumberFormat="1" applyBorder="1" applyAlignment="1" applyProtection="1">
      <alignment horizontal="center" vertical="center"/>
      <protection hidden="1"/>
    </xf>
    <xf numFmtId="2" fontId="0" fillId="0" borderId="7" xfId="0" applyNumberFormat="1" applyBorder="1" applyAlignment="1" applyProtection="1">
      <alignment horizontal="center" vertical="center"/>
      <protection hidden="1"/>
    </xf>
    <xf numFmtId="2" fontId="0" fillId="0" borderId="10" xfId="0" applyNumberFormat="1" applyBorder="1" applyAlignment="1" applyProtection="1">
      <alignment horizontal="center" vertical="center"/>
      <protection hidden="1"/>
    </xf>
    <xf numFmtId="165" fontId="0" fillId="0" borderId="33" xfId="0" applyNumberFormat="1" applyBorder="1" applyAlignment="1" applyProtection="1">
      <alignment horizontal="center" vertical="center"/>
      <protection hidden="1"/>
    </xf>
    <xf numFmtId="165" fontId="0" fillId="0" borderId="34" xfId="0" applyNumberFormat="1" applyBorder="1" applyAlignment="1" applyProtection="1">
      <alignment horizontal="center" vertical="center"/>
      <protection hidden="1"/>
    </xf>
    <xf numFmtId="165" fontId="0" fillId="0" borderId="35" xfId="0" applyNumberFormat="1" applyBorder="1" applyAlignment="1" applyProtection="1">
      <alignment horizontal="center" vertical="center"/>
      <protection hidden="1"/>
    </xf>
    <xf numFmtId="1" fontId="0" fillId="0" borderId="4" xfId="0" applyNumberFormat="1" applyBorder="1" applyAlignment="1" applyProtection="1">
      <alignment horizontal="center" vertical="center"/>
      <protection hidden="1"/>
    </xf>
    <xf numFmtId="1" fontId="0" fillId="0" borderId="7" xfId="0" applyNumberFormat="1" applyBorder="1" applyAlignment="1" applyProtection="1">
      <alignment horizontal="center" vertical="center"/>
      <protection hidden="1"/>
    </xf>
    <xf numFmtId="1" fontId="0" fillId="0" borderId="10" xfId="0" applyNumberFormat="1" applyBorder="1" applyAlignment="1" applyProtection="1">
      <alignment horizontal="center" vertical="center"/>
      <protection hidden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" fillId="0" borderId="13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horizontal="left"/>
      <protection locked="0"/>
    </xf>
    <xf numFmtId="0" fontId="7" fillId="0" borderId="19" xfId="0" applyFont="1" applyBorder="1" applyAlignment="1">
      <alignment horizontal="center" vertical="center" textRotation="90"/>
    </xf>
    <xf numFmtId="0" fontId="7" fillId="0" borderId="22" xfId="0" applyFont="1" applyBorder="1" applyAlignment="1">
      <alignment horizontal="center" vertical="center" textRotation="90"/>
    </xf>
    <xf numFmtId="0" fontId="7" fillId="0" borderId="20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2" fillId="0" borderId="17" xfId="0" applyFont="1" applyBorder="1" applyAlignment="1" applyProtection="1">
      <alignment horizontal="center" vertical="center"/>
      <protection locked="0" hidden="1"/>
    </xf>
    <xf numFmtId="0" fontId="2" fillId="0" borderId="38" xfId="0" applyFont="1" applyBorder="1" applyAlignment="1" applyProtection="1">
      <alignment horizontal="center" vertical="center"/>
      <protection locked="0" hidden="1"/>
    </xf>
    <xf numFmtId="0" fontId="2" fillId="0" borderId="39" xfId="0" applyFont="1" applyBorder="1" applyAlignment="1" applyProtection="1">
      <alignment horizontal="center" vertical="center"/>
      <protection locked="0" hidden="1"/>
    </xf>
    <xf numFmtId="0" fontId="9" fillId="0" borderId="0" xfId="0" applyFont="1" applyAlignment="1">
      <alignment horizontal="left"/>
    </xf>
    <xf numFmtId="0" fontId="7" fillId="0" borderId="18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 textRotation="90"/>
    </xf>
    <xf numFmtId="0" fontId="7" fillId="0" borderId="25" xfId="0" applyFont="1" applyBorder="1" applyAlignment="1">
      <alignment horizontal="center" vertical="center" textRotation="90"/>
    </xf>
    <xf numFmtId="0" fontId="7" fillId="0" borderId="2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164" fontId="7" fillId="0" borderId="17" xfId="0" applyNumberFormat="1" applyFont="1" applyBorder="1" applyAlignment="1" applyProtection="1">
      <alignment horizontal="center" vertical="center"/>
      <protection locked="0"/>
    </xf>
    <xf numFmtId="164" fontId="7" fillId="0" borderId="38" xfId="0" applyNumberFormat="1" applyFont="1" applyBorder="1" applyAlignment="1" applyProtection="1">
      <alignment horizontal="center" vertical="center"/>
      <protection locked="0"/>
    </xf>
    <xf numFmtId="164" fontId="7" fillId="0" borderId="39" xfId="0" applyNumberFormat="1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246CD-FC35-4CA3-A4DA-C239EF60883E}">
  <dimension ref="A1:S30"/>
  <sheetViews>
    <sheetView showGridLines="0" tabSelected="1" zoomScaleNormal="100" workbookViewId="0">
      <selection activeCell="U30" sqref="U30"/>
    </sheetView>
  </sheetViews>
  <sheetFormatPr baseColWidth="10" defaultColWidth="10.875" defaultRowHeight="19.5" customHeight="1"/>
  <cols>
    <col min="1" max="1" width="23.75" style="3" customWidth="1"/>
    <col min="2" max="2" width="3.125" style="3" bestFit="1" customWidth="1"/>
    <col min="3" max="3" width="5.375" style="4" customWidth="1"/>
    <col min="4" max="4" width="4.25" style="4" customWidth="1"/>
    <col min="5" max="6" width="5.375" style="4" customWidth="1"/>
    <col min="7" max="7" width="4.25" style="4" customWidth="1"/>
    <col min="8" max="8" width="5.375" style="4" customWidth="1"/>
    <col min="9" max="9" width="7.375" style="3" customWidth="1"/>
    <col min="10" max="10" width="1.125" style="3" customWidth="1"/>
    <col min="11" max="11" width="23.75" style="3" customWidth="1"/>
    <col min="12" max="12" width="3.125" style="3" customWidth="1"/>
    <col min="13" max="13" width="5.375" style="4" customWidth="1"/>
    <col min="14" max="14" width="4.25" style="4" customWidth="1"/>
    <col min="15" max="16" width="5.375" style="4" customWidth="1"/>
    <col min="17" max="17" width="4.25" style="4" customWidth="1"/>
    <col min="18" max="18" width="5.375" style="4" customWidth="1"/>
    <col min="19" max="19" width="7.375" style="3" customWidth="1"/>
    <col min="20" max="16384" width="10.875" style="3"/>
  </cols>
  <sheetData>
    <row r="1" spans="1:19" ht="22.5" customHeight="1">
      <c r="A1" s="48" t="s">
        <v>10</v>
      </c>
      <c r="B1" s="48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</row>
    <row r="2" spans="1:19" ht="13.5" customHeight="1" thickBot="1"/>
    <row r="3" spans="1:19" ht="19.5" customHeight="1" thickBot="1">
      <c r="A3" s="5" t="s">
        <v>24</v>
      </c>
      <c r="B3" s="72"/>
      <c r="C3" s="73"/>
      <c r="D3" s="73"/>
      <c r="E3" s="73"/>
      <c r="F3" s="73"/>
      <c r="G3" s="74"/>
      <c r="H3" s="22"/>
      <c r="K3" s="5" t="s">
        <v>22</v>
      </c>
      <c r="L3" s="58" t="s">
        <v>7</v>
      </c>
      <c r="M3" s="59"/>
      <c r="N3" s="59"/>
      <c r="O3" s="59"/>
      <c r="P3" s="60"/>
    </row>
    <row r="4" spans="1:19" ht="7.5" customHeight="1" thickBot="1"/>
    <row r="5" spans="1:19" ht="19.5" customHeight="1" thickBot="1">
      <c r="A5" s="5" t="s">
        <v>25</v>
      </c>
      <c r="B5" s="75"/>
      <c r="C5" s="76"/>
      <c r="D5" s="76"/>
      <c r="E5" s="76"/>
      <c r="F5" s="76"/>
      <c r="G5" s="76"/>
      <c r="H5" s="76"/>
      <c r="I5" s="77"/>
      <c r="K5" s="5" t="s">
        <v>23</v>
      </c>
      <c r="L5" s="75"/>
      <c r="M5" s="76"/>
      <c r="N5" s="76"/>
      <c r="O5" s="76"/>
      <c r="P5" s="76"/>
      <c r="Q5" s="76"/>
      <c r="R5" s="76"/>
      <c r="S5" s="77"/>
    </row>
    <row r="6" spans="1:19" ht="6.75" customHeight="1" thickBot="1"/>
    <row r="7" spans="1:19" s="38" customFormat="1" ht="17.25" customHeight="1">
      <c r="A7" s="62" t="s">
        <v>0</v>
      </c>
      <c r="B7" s="54" t="s">
        <v>28</v>
      </c>
      <c r="C7" s="24" t="s">
        <v>18</v>
      </c>
      <c r="D7" s="64" t="s">
        <v>17</v>
      </c>
      <c r="E7" s="37" t="s">
        <v>18</v>
      </c>
      <c r="F7" s="66" t="s">
        <v>1</v>
      </c>
      <c r="G7" s="64" t="s">
        <v>17</v>
      </c>
      <c r="H7" s="37" t="s">
        <v>1</v>
      </c>
      <c r="I7" s="68" t="s">
        <v>21</v>
      </c>
      <c r="K7" s="62" t="s">
        <v>0</v>
      </c>
      <c r="L7" s="54" t="s">
        <v>28</v>
      </c>
      <c r="M7" s="24" t="s">
        <v>18</v>
      </c>
      <c r="N7" s="54" t="s">
        <v>17</v>
      </c>
      <c r="O7" s="37" t="s">
        <v>18</v>
      </c>
      <c r="P7" s="70" t="s">
        <v>1</v>
      </c>
      <c r="Q7" s="54" t="s">
        <v>17</v>
      </c>
      <c r="R7" s="37" t="s">
        <v>1</v>
      </c>
      <c r="S7" s="56" t="s">
        <v>21</v>
      </c>
    </row>
    <row r="8" spans="1:19" s="6" customFormat="1" ht="17.25" customHeight="1" thickBot="1">
      <c r="A8" s="63"/>
      <c r="B8" s="55"/>
      <c r="C8" s="25" t="s">
        <v>19</v>
      </c>
      <c r="D8" s="65"/>
      <c r="E8" s="29" t="s">
        <v>20</v>
      </c>
      <c r="F8" s="67"/>
      <c r="G8" s="65"/>
      <c r="H8" s="29" t="s">
        <v>20</v>
      </c>
      <c r="I8" s="69"/>
      <c r="K8" s="63"/>
      <c r="L8" s="55"/>
      <c r="M8" s="25" t="s">
        <v>19</v>
      </c>
      <c r="N8" s="55"/>
      <c r="O8" s="29" t="s">
        <v>20</v>
      </c>
      <c r="P8" s="71"/>
      <c r="Q8" s="55"/>
      <c r="R8" s="29" t="s">
        <v>20</v>
      </c>
      <c r="S8" s="57"/>
    </row>
    <row r="9" spans="1:19" s="6" customFormat="1" ht="6.75" customHeight="1" thickBot="1">
      <c r="C9" s="10"/>
      <c r="D9" s="10"/>
      <c r="E9" s="10"/>
      <c r="F9" s="10"/>
      <c r="G9" s="10"/>
      <c r="H9" s="10"/>
      <c r="I9" s="10"/>
      <c r="M9" s="10"/>
      <c r="N9" s="10"/>
      <c r="O9" s="10"/>
      <c r="P9" s="10"/>
      <c r="Q9" s="10"/>
      <c r="R9" s="10"/>
      <c r="S9" s="10"/>
    </row>
    <row r="10" spans="1:19" ht="17.25" customHeight="1">
      <c r="A10" s="11"/>
      <c r="B10" s="19"/>
      <c r="C10" s="31"/>
      <c r="D10" s="39" t="str">
        <f>IF(B10="LG",1,IF(B10="LP",1.04,""))</f>
        <v/>
      </c>
      <c r="E10" s="42" t="str">
        <f>IF(C10&gt;0,C10*D10,"")</f>
        <v/>
      </c>
      <c r="F10" s="34"/>
      <c r="G10" s="45" t="str">
        <f>IF(B10="LG",1,IF(B10="LP",3,""))</f>
        <v/>
      </c>
      <c r="H10" s="42" t="str">
        <f>IF(F10&gt;0,F10/G10,"")</f>
        <v/>
      </c>
      <c r="I10" s="26" t="str">
        <f>IF(C10&gt;0,C10*D10-F10/G10,"")</f>
        <v/>
      </c>
      <c r="K10" s="11"/>
      <c r="L10" s="19"/>
      <c r="M10" s="31"/>
      <c r="N10" s="39" t="str">
        <f>IF(L10="LG",1,IF(L10="LP",1.04,""))</f>
        <v/>
      </c>
      <c r="O10" s="42" t="str">
        <f>IF(M10&gt;0,M10*N10,"")</f>
        <v/>
      </c>
      <c r="P10" s="34"/>
      <c r="Q10" s="45" t="str">
        <f>IF(L10="LG",1,IF(L10="LP",3,""))</f>
        <v/>
      </c>
      <c r="R10" s="42" t="str">
        <f>IF(P10&gt;0,P10/Q10,"")</f>
        <v/>
      </c>
      <c r="S10" s="26" t="str">
        <f>IF(M10&gt;0,M10*N10-P10/Q10,"")</f>
        <v/>
      </c>
    </row>
    <row r="11" spans="1:19" ht="17.25" customHeight="1">
      <c r="A11" s="1"/>
      <c r="B11" s="20"/>
      <c r="C11" s="32"/>
      <c r="D11" s="40" t="str">
        <f t="shared" ref="D11:D21" si="0">IF(B11="LG",1,IF(B11="LP",1.04,""))</f>
        <v/>
      </c>
      <c r="E11" s="43" t="str">
        <f t="shared" ref="E11:E21" si="1">IF(C11&gt;0,C11*D11,"")</f>
        <v/>
      </c>
      <c r="F11" s="35"/>
      <c r="G11" s="46" t="str">
        <f t="shared" ref="G11:G21" si="2">IF(B11="LG",1,IF(B11="LP",3,""))</f>
        <v/>
      </c>
      <c r="H11" s="43" t="str">
        <f t="shared" ref="H11:H21" si="3">IF(F11&gt;0,F11/G11,"")</f>
        <v/>
      </c>
      <c r="I11" s="27" t="str">
        <f t="shared" ref="I11:I21" si="4">IF(C11&gt;0,C11*D11-F11/G11,"")</f>
        <v/>
      </c>
      <c r="K11" s="1"/>
      <c r="L11" s="20"/>
      <c r="M11" s="32"/>
      <c r="N11" s="40" t="str">
        <f t="shared" ref="N11:N21" si="5">IF(L11="LG",1,IF(L11="LP",1.04,""))</f>
        <v/>
      </c>
      <c r="O11" s="43" t="str">
        <f t="shared" ref="O11:O21" si="6">IF(M11&gt;0,M11*N11,"")</f>
        <v/>
      </c>
      <c r="P11" s="35"/>
      <c r="Q11" s="46" t="str">
        <f t="shared" ref="Q11:Q21" si="7">IF(L11="LG",1,IF(L11="LP",3,""))</f>
        <v/>
      </c>
      <c r="R11" s="43" t="str">
        <f t="shared" ref="R11:R21" si="8">IF(P11&gt;0,P11/Q11,"")</f>
        <v/>
      </c>
      <c r="S11" s="27" t="str">
        <f t="shared" ref="S11:S21" si="9">IF(M11&gt;0,M11*N11-P11/Q11,"")</f>
        <v/>
      </c>
    </row>
    <row r="12" spans="1:19" ht="17.25" customHeight="1">
      <c r="A12" s="1"/>
      <c r="B12" s="20"/>
      <c r="C12" s="32"/>
      <c r="D12" s="40" t="str">
        <f>IF(B12="LG",1,IF(B12="LP",1.04,""))</f>
        <v/>
      </c>
      <c r="E12" s="43" t="str">
        <f t="shared" si="1"/>
        <v/>
      </c>
      <c r="F12" s="35"/>
      <c r="G12" s="46" t="str">
        <f t="shared" si="2"/>
        <v/>
      </c>
      <c r="H12" s="43" t="str">
        <f t="shared" si="3"/>
        <v/>
      </c>
      <c r="I12" s="27" t="str">
        <f t="shared" si="4"/>
        <v/>
      </c>
      <c r="K12" s="1"/>
      <c r="L12" s="20"/>
      <c r="M12" s="32"/>
      <c r="N12" s="40" t="str">
        <f>IF(L12="LG",1,IF(L12="LP",1.04,""))</f>
        <v/>
      </c>
      <c r="O12" s="43" t="str">
        <f t="shared" si="6"/>
        <v/>
      </c>
      <c r="P12" s="35"/>
      <c r="Q12" s="46" t="str">
        <f t="shared" si="7"/>
        <v/>
      </c>
      <c r="R12" s="43" t="str">
        <f t="shared" si="8"/>
        <v/>
      </c>
      <c r="S12" s="27" t="str">
        <f t="shared" si="9"/>
        <v/>
      </c>
    </row>
    <row r="13" spans="1:19" ht="17.25" customHeight="1">
      <c r="A13" s="1"/>
      <c r="B13" s="20"/>
      <c r="C13" s="32"/>
      <c r="D13" s="40" t="str">
        <f t="shared" si="0"/>
        <v/>
      </c>
      <c r="E13" s="43" t="str">
        <f t="shared" si="1"/>
        <v/>
      </c>
      <c r="F13" s="35"/>
      <c r="G13" s="46" t="str">
        <f t="shared" si="2"/>
        <v/>
      </c>
      <c r="H13" s="43" t="str">
        <f t="shared" si="3"/>
        <v/>
      </c>
      <c r="I13" s="27" t="str">
        <f t="shared" si="4"/>
        <v/>
      </c>
      <c r="K13" s="1"/>
      <c r="L13" s="20"/>
      <c r="M13" s="32"/>
      <c r="N13" s="40" t="str">
        <f t="shared" si="5"/>
        <v/>
      </c>
      <c r="O13" s="43" t="str">
        <f t="shared" si="6"/>
        <v/>
      </c>
      <c r="P13" s="35"/>
      <c r="Q13" s="46" t="str">
        <f t="shared" si="7"/>
        <v/>
      </c>
      <c r="R13" s="43" t="str">
        <f t="shared" si="8"/>
        <v/>
      </c>
      <c r="S13" s="27" t="str">
        <f t="shared" si="9"/>
        <v/>
      </c>
    </row>
    <row r="14" spans="1:19" ht="17.25" customHeight="1">
      <c r="A14" s="1"/>
      <c r="B14" s="20"/>
      <c r="C14" s="32"/>
      <c r="D14" s="40" t="str">
        <f t="shared" si="0"/>
        <v/>
      </c>
      <c r="E14" s="43" t="str">
        <f t="shared" si="1"/>
        <v/>
      </c>
      <c r="F14" s="35"/>
      <c r="G14" s="46" t="str">
        <f t="shared" si="2"/>
        <v/>
      </c>
      <c r="H14" s="43" t="str">
        <f t="shared" si="3"/>
        <v/>
      </c>
      <c r="I14" s="27" t="str">
        <f t="shared" si="4"/>
        <v/>
      </c>
      <c r="K14" s="1"/>
      <c r="L14" s="20"/>
      <c r="M14" s="32"/>
      <c r="N14" s="40" t="str">
        <f t="shared" si="5"/>
        <v/>
      </c>
      <c r="O14" s="43" t="str">
        <f t="shared" si="6"/>
        <v/>
      </c>
      <c r="P14" s="35"/>
      <c r="Q14" s="46" t="str">
        <f t="shared" si="7"/>
        <v/>
      </c>
      <c r="R14" s="43" t="str">
        <f t="shared" si="8"/>
        <v/>
      </c>
      <c r="S14" s="27" t="str">
        <f t="shared" si="9"/>
        <v/>
      </c>
    </row>
    <row r="15" spans="1:19" ht="17.25" customHeight="1">
      <c r="A15" s="1"/>
      <c r="B15" s="20"/>
      <c r="C15" s="32"/>
      <c r="D15" s="40" t="str">
        <f t="shared" si="0"/>
        <v/>
      </c>
      <c r="E15" s="43" t="str">
        <f t="shared" si="1"/>
        <v/>
      </c>
      <c r="F15" s="35"/>
      <c r="G15" s="46" t="str">
        <f t="shared" si="2"/>
        <v/>
      </c>
      <c r="H15" s="43" t="str">
        <f t="shared" si="3"/>
        <v/>
      </c>
      <c r="I15" s="27" t="str">
        <f t="shared" si="4"/>
        <v/>
      </c>
      <c r="K15" s="1"/>
      <c r="L15" s="20"/>
      <c r="M15" s="32"/>
      <c r="N15" s="40" t="str">
        <f t="shared" si="5"/>
        <v/>
      </c>
      <c r="O15" s="43" t="str">
        <f t="shared" si="6"/>
        <v/>
      </c>
      <c r="P15" s="35"/>
      <c r="Q15" s="46" t="str">
        <f t="shared" si="7"/>
        <v/>
      </c>
      <c r="R15" s="43" t="str">
        <f t="shared" si="8"/>
        <v/>
      </c>
      <c r="S15" s="27" t="str">
        <f t="shared" si="9"/>
        <v/>
      </c>
    </row>
    <row r="16" spans="1:19" ht="17.25" customHeight="1">
      <c r="A16" s="1"/>
      <c r="B16" s="20"/>
      <c r="C16" s="32"/>
      <c r="D16" s="40" t="str">
        <f t="shared" si="0"/>
        <v/>
      </c>
      <c r="E16" s="43" t="str">
        <f t="shared" si="1"/>
        <v/>
      </c>
      <c r="F16" s="35"/>
      <c r="G16" s="46" t="str">
        <f t="shared" si="2"/>
        <v/>
      </c>
      <c r="H16" s="43" t="str">
        <f t="shared" si="3"/>
        <v/>
      </c>
      <c r="I16" s="27" t="str">
        <f t="shared" si="4"/>
        <v/>
      </c>
      <c r="K16" s="1"/>
      <c r="L16" s="20"/>
      <c r="M16" s="32"/>
      <c r="N16" s="40" t="str">
        <f t="shared" si="5"/>
        <v/>
      </c>
      <c r="O16" s="43" t="str">
        <f t="shared" si="6"/>
        <v/>
      </c>
      <c r="P16" s="35"/>
      <c r="Q16" s="46" t="str">
        <f t="shared" si="7"/>
        <v/>
      </c>
      <c r="R16" s="43" t="str">
        <f t="shared" si="8"/>
        <v/>
      </c>
      <c r="S16" s="27" t="str">
        <f t="shared" si="9"/>
        <v/>
      </c>
    </row>
    <row r="17" spans="1:19" ht="17.25" customHeight="1">
      <c r="A17" s="1"/>
      <c r="B17" s="20"/>
      <c r="C17" s="32"/>
      <c r="D17" s="40" t="str">
        <f t="shared" si="0"/>
        <v/>
      </c>
      <c r="E17" s="43" t="str">
        <f t="shared" si="1"/>
        <v/>
      </c>
      <c r="F17" s="35"/>
      <c r="G17" s="46" t="str">
        <f t="shared" si="2"/>
        <v/>
      </c>
      <c r="H17" s="43" t="str">
        <f t="shared" si="3"/>
        <v/>
      </c>
      <c r="I17" s="27" t="str">
        <f t="shared" si="4"/>
        <v/>
      </c>
      <c r="K17" s="1"/>
      <c r="L17" s="20"/>
      <c r="M17" s="32"/>
      <c r="N17" s="40" t="str">
        <f t="shared" si="5"/>
        <v/>
      </c>
      <c r="O17" s="43" t="str">
        <f t="shared" si="6"/>
        <v/>
      </c>
      <c r="P17" s="35"/>
      <c r="Q17" s="46" t="str">
        <f t="shared" si="7"/>
        <v/>
      </c>
      <c r="R17" s="43" t="str">
        <f t="shared" si="8"/>
        <v/>
      </c>
      <c r="S17" s="27" t="str">
        <f t="shared" si="9"/>
        <v/>
      </c>
    </row>
    <row r="18" spans="1:19" ht="17.25" customHeight="1">
      <c r="A18" s="1"/>
      <c r="B18" s="20"/>
      <c r="C18" s="32"/>
      <c r="D18" s="40" t="str">
        <f t="shared" si="0"/>
        <v/>
      </c>
      <c r="E18" s="43" t="str">
        <f t="shared" si="1"/>
        <v/>
      </c>
      <c r="F18" s="35"/>
      <c r="G18" s="46" t="str">
        <f t="shared" si="2"/>
        <v/>
      </c>
      <c r="H18" s="43" t="str">
        <f t="shared" si="3"/>
        <v/>
      </c>
      <c r="I18" s="27" t="str">
        <f t="shared" si="4"/>
        <v/>
      </c>
      <c r="K18" s="1"/>
      <c r="L18" s="20"/>
      <c r="M18" s="32"/>
      <c r="N18" s="40" t="str">
        <f t="shared" si="5"/>
        <v/>
      </c>
      <c r="O18" s="43" t="str">
        <f t="shared" si="6"/>
        <v/>
      </c>
      <c r="P18" s="35"/>
      <c r="Q18" s="46" t="str">
        <f t="shared" si="7"/>
        <v/>
      </c>
      <c r="R18" s="43" t="str">
        <f t="shared" si="8"/>
        <v/>
      </c>
      <c r="S18" s="27" t="str">
        <f t="shared" si="9"/>
        <v/>
      </c>
    </row>
    <row r="19" spans="1:19" ht="17.25" customHeight="1">
      <c r="A19" s="1"/>
      <c r="B19" s="20"/>
      <c r="C19" s="32"/>
      <c r="D19" s="40" t="str">
        <f t="shared" si="0"/>
        <v/>
      </c>
      <c r="E19" s="43" t="str">
        <f t="shared" si="1"/>
        <v/>
      </c>
      <c r="F19" s="35"/>
      <c r="G19" s="46" t="str">
        <f t="shared" si="2"/>
        <v/>
      </c>
      <c r="H19" s="43" t="str">
        <f t="shared" si="3"/>
        <v/>
      </c>
      <c r="I19" s="27" t="str">
        <f t="shared" si="4"/>
        <v/>
      </c>
      <c r="K19" s="1"/>
      <c r="L19" s="20"/>
      <c r="M19" s="32"/>
      <c r="N19" s="40" t="str">
        <f t="shared" si="5"/>
        <v/>
      </c>
      <c r="O19" s="43" t="str">
        <f t="shared" si="6"/>
        <v/>
      </c>
      <c r="P19" s="35"/>
      <c r="Q19" s="46" t="str">
        <f t="shared" si="7"/>
        <v/>
      </c>
      <c r="R19" s="43" t="str">
        <f t="shared" si="8"/>
        <v/>
      </c>
      <c r="S19" s="27" t="str">
        <f t="shared" si="9"/>
        <v/>
      </c>
    </row>
    <row r="20" spans="1:19" ht="17.25" customHeight="1">
      <c r="A20" s="1"/>
      <c r="B20" s="20"/>
      <c r="C20" s="32"/>
      <c r="D20" s="40" t="str">
        <f t="shared" si="0"/>
        <v/>
      </c>
      <c r="E20" s="43" t="str">
        <f t="shared" si="1"/>
        <v/>
      </c>
      <c r="F20" s="35"/>
      <c r="G20" s="46" t="str">
        <f t="shared" si="2"/>
        <v/>
      </c>
      <c r="H20" s="43" t="str">
        <f t="shared" si="3"/>
        <v/>
      </c>
      <c r="I20" s="27" t="str">
        <f t="shared" si="4"/>
        <v/>
      </c>
      <c r="K20" s="1"/>
      <c r="L20" s="20"/>
      <c r="M20" s="32"/>
      <c r="N20" s="40" t="str">
        <f t="shared" si="5"/>
        <v/>
      </c>
      <c r="O20" s="43" t="str">
        <f t="shared" si="6"/>
        <v/>
      </c>
      <c r="P20" s="35"/>
      <c r="Q20" s="46" t="str">
        <f t="shared" si="7"/>
        <v/>
      </c>
      <c r="R20" s="43" t="str">
        <f t="shared" si="8"/>
        <v/>
      </c>
      <c r="S20" s="27" t="str">
        <f t="shared" si="9"/>
        <v/>
      </c>
    </row>
    <row r="21" spans="1:19" ht="17.25" customHeight="1" thickBot="1">
      <c r="A21" s="2"/>
      <c r="B21" s="21"/>
      <c r="C21" s="33"/>
      <c r="D21" s="41" t="str">
        <f t="shared" si="0"/>
        <v/>
      </c>
      <c r="E21" s="44" t="str">
        <f t="shared" si="1"/>
        <v/>
      </c>
      <c r="F21" s="36"/>
      <c r="G21" s="47" t="str">
        <f t="shared" si="2"/>
        <v/>
      </c>
      <c r="H21" s="44" t="str">
        <f t="shared" si="3"/>
        <v/>
      </c>
      <c r="I21" s="28" t="str">
        <f t="shared" si="4"/>
        <v/>
      </c>
      <c r="K21" s="2"/>
      <c r="L21" s="21"/>
      <c r="M21" s="33"/>
      <c r="N21" s="41" t="str">
        <f t="shared" si="5"/>
        <v/>
      </c>
      <c r="O21" s="44" t="str">
        <f t="shared" si="6"/>
        <v/>
      </c>
      <c r="P21" s="36"/>
      <c r="Q21" s="47" t="str">
        <f t="shared" si="7"/>
        <v/>
      </c>
      <c r="R21" s="44" t="str">
        <f t="shared" si="8"/>
        <v/>
      </c>
      <c r="S21" s="28" t="str">
        <f t="shared" si="9"/>
        <v/>
      </c>
    </row>
    <row r="22" spans="1:19" ht="7.5" customHeight="1" thickBot="1"/>
    <row r="23" spans="1:19" ht="19.5" customHeight="1" thickBot="1">
      <c r="A23" s="7" t="s">
        <v>9</v>
      </c>
      <c r="B23" s="17"/>
      <c r="I23" s="12" t="str" cm="1">
        <f t="array" ref="I23">IF(C10&gt;0,SUM(LARGE(I10:I21,{1;2;3;4})),"")</f>
        <v/>
      </c>
      <c r="K23" s="7" t="s">
        <v>9</v>
      </c>
      <c r="L23" s="17"/>
      <c r="S23" s="12" t="str" cm="1">
        <f t="array" ref="S23">IF(M10&gt;0,SUM(LARGE(S10:S21,{1;2;3;4})),"")</f>
        <v/>
      </c>
    </row>
    <row r="24" spans="1:19" ht="21" customHeight="1">
      <c r="A24" s="17"/>
      <c r="B24" s="17"/>
      <c r="I24" s="18"/>
      <c r="K24" s="17"/>
      <c r="L24" s="17"/>
      <c r="S24" s="18"/>
    </row>
    <row r="25" spans="1:19" ht="15.75" customHeight="1">
      <c r="A25" s="52"/>
      <c r="B25" s="52"/>
      <c r="C25" s="52"/>
      <c r="D25" s="52"/>
      <c r="E25" s="52"/>
      <c r="F25" s="52"/>
      <c r="G25" s="52"/>
      <c r="H25" s="23"/>
      <c r="K25" s="53"/>
      <c r="L25" s="53"/>
      <c r="M25" s="53"/>
      <c r="N25" s="53"/>
      <c r="O25" s="53"/>
      <c r="P25" s="53"/>
      <c r="Q25" s="53"/>
      <c r="R25" s="30"/>
    </row>
    <row r="26" spans="1:19" ht="19.5" customHeight="1">
      <c r="A26" s="8" t="s">
        <v>11</v>
      </c>
      <c r="B26" s="8"/>
      <c r="C26" s="9"/>
      <c r="D26" s="9"/>
      <c r="E26" s="9"/>
      <c r="F26" s="9"/>
      <c r="G26" s="9"/>
      <c r="K26" s="8" t="s">
        <v>11</v>
      </c>
      <c r="L26" s="8"/>
      <c r="M26" s="9"/>
      <c r="N26" s="9"/>
      <c r="O26" s="9"/>
      <c r="P26" s="9"/>
      <c r="Q26" s="9"/>
    </row>
    <row r="27" spans="1:19" ht="6.75" customHeight="1"/>
    <row r="28" spans="1:19" ht="12" customHeight="1">
      <c r="A28" s="50" t="s">
        <v>12</v>
      </c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</row>
    <row r="29" spans="1:19" ht="24.75" customHeight="1">
      <c r="A29" s="51" t="s">
        <v>29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</row>
    <row r="30" spans="1:19" ht="18.75" customHeight="1">
      <c r="A30" s="61" t="s">
        <v>13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</row>
  </sheetData>
  <sheetProtection algorithmName="SHA-512" hashValue="jDtwu4uqfXvLjc3THrOOMKbiqLbaRSx/5cM7ECZHBxWoLqAkiX9FdDh1h7bNO1pfjIeIfv1tBzzWbA0L//Zs9A==" saltValue="C1K/dYvLqqOhYyeYmKOfng==" spinCount="100000" sheet="1" objects="1" scenarios="1"/>
  <mergeCells count="22">
    <mergeCell ref="A30:S30"/>
    <mergeCell ref="A7:A8"/>
    <mergeCell ref="B7:B8"/>
    <mergeCell ref="D7:D8"/>
    <mergeCell ref="F7:F8"/>
    <mergeCell ref="G7:G8"/>
    <mergeCell ref="I7:I8"/>
    <mergeCell ref="K7:K8"/>
    <mergeCell ref="L7:L8"/>
    <mergeCell ref="N7:N8"/>
    <mergeCell ref="P7:P8"/>
    <mergeCell ref="A1:S1"/>
    <mergeCell ref="A28:S28"/>
    <mergeCell ref="A29:S29"/>
    <mergeCell ref="A25:G25"/>
    <mergeCell ref="K25:Q25"/>
    <mergeCell ref="Q7:Q8"/>
    <mergeCell ref="S7:S8"/>
    <mergeCell ref="B3:G3"/>
    <mergeCell ref="B5:I5"/>
    <mergeCell ref="L3:P3"/>
    <mergeCell ref="L5:S5"/>
  </mergeCells>
  <pageMargins left="0.31496062992125984" right="0.31496062992125984" top="1.0629921259842521" bottom="0.74803149606299213" header="0.31496062992125984" footer="0.31496062992125984"/>
  <pageSetup paperSize="9" orientation="landscape" r:id="rId1"/>
  <headerFooter>
    <oddHeader>&amp;L&amp;G&amp;C&amp;"Arial,Fett"&amp;18Sportschützengau Friedberg
Auflagecup 2026&amp;R&amp;G</oddHeader>
    <oddFooter>&amp;L&amp;10&amp;F&amp;R&amp;10Andreas Beutlrock  017902985638  auflage@gau-fdb.de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802AB0F-5262-498B-BC48-8FDCD543994F}">
          <x14:formula1>
            <xm:f>DropDown!$A$10:$A$13</xm:f>
          </x14:formula1>
          <xm:sqref>L5:S5</xm:sqref>
        </x14:dataValidation>
        <x14:dataValidation type="list" allowBlank="1" showInputMessage="1" showErrorMessage="1" xr:uid="{FC11FEA5-1370-4DA4-AC20-71DF6654D0D5}">
          <x14:formula1>
            <xm:f>DropDown!$C$19:$C$20</xm:f>
          </x14:formula1>
          <xm:sqref>B10:B21 L10:L21</xm:sqref>
        </x14:dataValidation>
        <x14:dataValidation type="list" allowBlank="1" showInputMessage="1" showErrorMessage="1" xr:uid="{D6373FE8-C481-47D5-9692-65F2645B2A9B}">
          <x14:formula1>
            <xm:f>DropDown!$A$1:$A$4</xm:f>
          </x14:formula1>
          <xm:sqref>B5:I5</xm:sqref>
        </x14:dataValidation>
        <x14:dataValidation type="list" allowBlank="1" showInputMessage="1" showErrorMessage="1" xr:uid="{2406E566-6890-41CA-B9F8-6657E7B29B9F}">
          <x14:formula1>
            <xm:f>DropDown!$G$1:$G$7</xm:f>
          </x14:formula1>
          <xm:sqref>B3:G3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1D6B9-AEA2-418A-9771-740F2B3E4FBD}">
  <dimension ref="A1:G21"/>
  <sheetViews>
    <sheetView workbookViewId="0">
      <selection activeCell="A14" sqref="A14"/>
    </sheetView>
  </sheetViews>
  <sheetFormatPr baseColWidth="10" defaultRowHeight="14.25"/>
  <cols>
    <col min="5" max="5" width="22.625" bestFit="1" customWidth="1"/>
    <col min="7" max="7" width="22.625" bestFit="1" customWidth="1"/>
  </cols>
  <sheetData>
    <row r="1" spans="1:7">
      <c r="A1" s="13" t="s">
        <v>8</v>
      </c>
      <c r="B1" s="13"/>
      <c r="C1" s="13"/>
      <c r="D1" s="13"/>
      <c r="E1" s="14">
        <v>46125</v>
      </c>
      <c r="F1" s="13"/>
      <c r="G1" s="14">
        <v>46139</v>
      </c>
    </row>
    <row r="2" spans="1:7">
      <c r="A2" s="13" t="s">
        <v>2</v>
      </c>
      <c r="B2" s="13"/>
      <c r="C2" s="13"/>
      <c r="D2" s="13"/>
      <c r="E2" s="14">
        <v>46126</v>
      </c>
      <c r="F2" s="13"/>
      <c r="G2" s="14">
        <v>46140</v>
      </c>
    </row>
    <row r="3" spans="1:7">
      <c r="A3" s="13" t="s">
        <v>4</v>
      </c>
      <c r="B3" s="13"/>
      <c r="C3" s="13"/>
      <c r="D3" s="13"/>
      <c r="E3" s="14">
        <v>46127</v>
      </c>
      <c r="F3" s="13"/>
      <c r="G3" s="14">
        <v>46141</v>
      </c>
    </row>
    <row r="4" spans="1:7">
      <c r="A4" s="13" t="s">
        <v>14</v>
      </c>
      <c r="B4" s="13"/>
      <c r="C4" s="13"/>
      <c r="D4" s="13"/>
      <c r="E4" s="14">
        <v>46128</v>
      </c>
      <c r="F4" s="13"/>
      <c r="G4" s="14">
        <v>46142</v>
      </c>
    </row>
    <row r="5" spans="1:7">
      <c r="A5" s="13"/>
      <c r="B5" s="13"/>
      <c r="C5" s="13"/>
      <c r="D5" s="13"/>
      <c r="E5" s="14">
        <v>46129</v>
      </c>
      <c r="F5" s="13"/>
      <c r="G5" s="14">
        <v>46143</v>
      </c>
    </row>
    <row r="6" spans="1:7">
      <c r="A6" s="13"/>
      <c r="B6" s="13"/>
      <c r="C6" s="13"/>
      <c r="D6" s="13"/>
      <c r="E6" s="14">
        <v>46130</v>
      </c>
      <c r="F6" s="13"/>
      <c r="G6" s="14">
        <v>46144</v>
      </c>
    </row>
    <row r="7" spans="1:7">
      <c r="A7" s="13"/>
      <c r="B7" s="13"/>
      <c r="C7" s="13"/>
      <c r="D7" s="13"/>
      <c r="E7" s="14">
        <v>46131</v>
      </c>
      <c r="F7" s="13"/>
      <c r="G7" s="14">
        <v>46145</v>
      </c>
    </row>
    <row r="8" spans="1:7">
      <c r="A8" s="13"/>
      <c r="B8" s="13"/>
      <c r="C8" s="13"/>
      <c r="D8" s="13"/>
      <c r="E8" s="14"/>
      <c r="F8" s="13"/>
      <c r="G8" s="13"/>
    </row>
    <row r="9" spans="1:7">
      <c r="A9" s="13"/>
      <c r="B9" s="13"/>
      <c r="C9" s="13"/>
      <c r="D9" s="13"/>
      <c r="E9" s="14"/>
      <c r="F9" s="13"/>
      <c r="G9" s="13"/>
    </row>
    <row r="10" spans="1:7">
      <c r="A10" s="13" t="s">
        <v>3</v>
      </c>
      <c r="B10" s="13"/>
      <c r="C10" s="13"/>
      <c r="D10" s="13"/>
      <c r="E10" s="14"/>
      <c r="F10" s="13"/>
      <c r="G10" s="13"/>
    </row>
    <row r="11" spans="1:7">
      <c r="A11" s="13" t="s">
        <v>5</v>
      </c>
      <c r="B11" s="13"/>
      <c r="C11" s="13"/>
      <c r="D11" s="13"/>
      <c r="E11" s="14" t="s">
        <v>6</v>
      </c>
      <c r="F11" s="13"/>
      <c r="G11" s="13"/>
    </row>
    <row r="12" spans="1:7">
      <c r="A12" s="13" t="s">
        <v>26</v>
      </c>
      <c r="B12" s="13"/>
      <c r="C12" s="13"/>
      <c r="D12" s="13"/>
      <c r="E12" s="14" t="s">
        <v>7</v>
      </c>
      <c r="F12" s="13"/>
      <c r="G12" s="13"/>
    </row>
    <row r="13" spans="1:7">
      <c r="A13" s="13" t="s">
        <v>27</v>
      </c>
      <c r="B13" s="13"/>
      <c r="C13" s="13"/>
      <c r="D13" s="13"/>
      <c r="E13" s="14"/>
      <c r="F13" s="13"/>
      <c r="G13" s="13"/>
    </row>
    <row r="14" spans="1:7">
      <c r="A14" s="13"/>
      <c r="B14" s="13"/>
      <c r="C14" s="13"/>
      <c r="D14" s="13"/>
      <c r="E14" s="14"/>
      <c r="F14" s="13"/>
      <c r="G14" s="13"/>
    </row>
    <row r="15" spans="1:7">
      <c r="A15" s="13"/>
      <c r="B15" s="13"/>
      <c r="C15" s="13"/>
      <c r="D15" s="13"/>
      <c r="E15" s="15">
        <v>1</v>
      </c>
      <c r="F15" s="13"/>
      <c r="G15" s="13"/>
    </row>
    <row r="16" spans="1:7">
      <c r="A16" s="13"/>
      <c r="B16" s="13"/>
      <c r="C16" s="13"/>
      <c r="D16" s="13"/>
      <c r="E16" s="16">
        <v>1.04</v>
      </c>
      <c r="F16" s="13"/>
      <c r="G16" s="13"/>
    </row>
    <row r="17" spans="1:7">
      <c r="A17" s="13"/>
      <c r="B17" s="13"/>
      <c r="C17" s="13"/>
      <c r="D17" s="13"/>
      <c r="E17" s="14"/>
      <c r="F17" s="13"/>
      <c r="G17" s="13"/>
    </row>
    <row r="18" spans="1:7">
      <c r="A18" s="13"/>
      <c r="B18" s="13"/>
      <c r="C18" s="13"/>
      <c r="D18" s="13"/>
      <c r="E18" s="14"/>
      <c r="F18" s="13"/>
      <c r="G18" s="13"/>
    </row>
    <row r="19" spans="1:7">
      <c r="A19" s="13">
        <v>1</v>
      </c>
      <c r="B19" s="13"/>
      <c r="C19" s="13" t="s">
        <v>15</v>
      </c>
      <c r="D19" s="13"/>
      <c r="E19" s="14"/>
      <c r="F19" s="13"/>
      <c r="G19" s="13"/>
    </row>
    <row r="20" spans="1:7">
      <c r="A20" s="13">
        <v>3</v>
      </c>
      <c r="B20" s="13"/>
      <c r="C20" s="13" t="s">
        <v>16</v>
      </c>
      <c r="D20" s="13"/>
      <c r="E20" s="14"/>
      <c r="F20" s="13"/>
      <c r="G20" s="13"/>
    </row>
    <row r="21" spans="1:7">
      <c r="A21" s="13"/>
      <c r="B21" s="13"/>
      <c r="C21" s="13"/>
      <c r="D21" s="13"/>
      <c r="E21" s="13"/>
      <c r="F21" s="13"/>
      <c r="G21" s="13"/>
    </row>
  </sheetData>
  <sheetProtection algorithmName="SHA-512" hashValue="upgYnAzNaULYC7Ck7P1IcwqdTL3LXlVv9sKMjIcW0wYox4UXkeZWQbvWRIfMGv1XKNNvMkPj0D4NyyDUxFjwvQ==" saltValue="Utc84AScod4iv21qKhMDJg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DropDown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Beutlrock</dc:creator>
  <cp:lastModifiedBy>Andreas Beutlrock</cp:lastModifiedBy>
  <cp:lastPrinted>2026-04-19T16:20:08Z</cp:lastPrinted>
  <dcterms:created xsi:type="dcterms:W3CDTF">2026-03-28T12:34:59Z</dcterms:created>
  <dcterms:modified xsi:type="dcterms:W3CDTF">2026-04-21T09:58:20Z</dcterms:modified>
</cp:coreProperties>
</file>